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<sst xmlns="http://schemas.openxmlformats.org/spreadsheetml/2006/main" count="141" uniqueCount="91">
  <si>
    <t xml:space="preserve">丝路华兴商业发展（苏州）有限公司职工债权表        </t>
  </si>
  <si>
    <t>序号</t>
  </si>
  <si>
    <t>职工名称</t>
  </si>
  <si>
    <t>职工债权金额</t>
  </si>
  <si>
    <t>普通债权金额</t>
  </si>
  <si>
    <t>李静</t>
  </si>
  <si>
    <t>周序东</t>
  </si>
  <si>
    <t>杨军辉</t>
  </si>
  <si>
    <t>张家宝</t>
  </si>
  <si>
    <t>吴晓晴</t>
  </si>
  <si>
    <t>袁倩</t>
  </si>
  <si>
    <t>刘济</t>
  </si>
  <si>
    <t>赵静静</t>
  </si>
  <si>
    <t>李春芳</t>
  </si>
  <si>
    <t>刘中霞</t>
  </si>
  <si>
    <t>陈清霞</t>
  </si>
  <si>
    <t>张殿杰</t>
  </si>
  <si>
    <t>丁亚洲</t>
  </si>
  <si>
    <t>余飞</t>
  </si>
  <si>
    <t>张地</t>
  </si>
  <si>
    <t>李绍铮</t>
  </si>
  <si>
    <t>孙敏</t>
  </si>
  <si>
    <t>刘杨</t>
  </si>
  <si>
    <t>曹婷</t>
  </si>
  <si>
    <t>总计</t>
  </si>
  <si>
    <r>
      <t>说明：</t>
    </r>
    <r>
      <rPr>
        <sz val="12"/>
        <color theme="1"/>
        <rFont val="仿宋"/>
        <charset val="134"/>
      </rPr>
      <t xml:space="preserve">丝路华兴商业发展（苏州）有限公司职工债权共涉及19人，其中7人有生效的仲裁裁决文书或执行文书。对于有仲裁裁决部分职工债权，管理人经审查无误均按照裁决书所裁定的内容认定，并扣除已执行到位的金额。对于无仲裁裁决部分的职工债权多为2016年2月-2016年11月的工资、2019年3月的工资以及经济补偿金，计算明细详见表2。若职工工资高于苏州地区企业职工平均工资三倍的，则按照苏州地区企业职工平均工资三倍计算。对于公司的董事、监事、高级管理人的工资应当按照企业职工平均工资计算，高出该部分的则按照普通债权计算。                                                               </t>
    </r>
    <r>
      <rPr>
        <b/>
        <u/>
        <sz val="12"/>
        <color theme="1"/>
        <rFont val="仿宋"/>
        <charset val="134"/>
      </rPr>
      <t>注：</t>
    </r>
    <r>
      <rPr>
        <u/>
        <sz val="12"/>
        <color theme="1"/>
        <rFont val="仿宋"/>
        <charset val="134"/>
      </rPr>
      <t>职工对清单记载的债权有异议的，可以要求管理人更正；管理人不予更正的，职工可以向人民法院提起诉讼。（本债权表根据具体情况可随时调整）</t>
    </r>
  </si>
  <si>
    <t>丝路华兴商业发展（苏州）有限公司职工债权明细（有裁决部分）</t>
  </si>
  <si>
    <t>序</t>
  </si>
  <si>
    <t>职位</t>
  </si>
  <si>
    <t>2016年2月-2016年6月的工资</t>
  </si>
  <si>
    <t>2016年7月-2016年11月</t>
  </si>
  <si>
    <t>2016年12月-2017年1月</t>
  </si>
  <si>
    <t>经济补偿金</t>
  </si>
  <si>
    <t>合计</t>
  </si>
  <si>
    <t>职工债权部分金额</t>
  </si>
  <si>
    <t>普通债权部分</t>
  </si>
  <si>
    <t>备注</t>
  </si>
  <si>
    <t>财务会计</t>
  </si>
  <si>
    <t>安装工程师</t>
  </si>
  <si>
    <t>合约部副经理</t>
  </si>
  <si>
    <r>
      <rPr>
        <sz val="12"/>
        <color theme="1"/>
        <rFont val="仿宋"/>
        <charset val="134"/>
      </rPr>
      <t>已执行16000，需扣除,</t>
    </r>
    <r>
      <rPr>
        <sz val="12"/>
        <rFont val="仿宋"/>
        <charset val="134"/>
      </rPr>
      <t>工作年限：2015年3月-2017年1月</t>
    </r>
  </si>
  <si>
    <t>战略运营部副经理</t>
  </si>
  <si>
    <t>工作年限：2015年3月-2017年1月</t>
  </si>
  <si>
    <t>人事行政</t>
  </si>
  <si>
    <t>经济补偿金部分没有裁决，工作年限：2012年10月-2018年3月4448.29*5.5</t>
  </si>
  <si>
    <t>预算员</t>
  </si>
  <si>
    <t>工资为2016年1月至7月</t>
  </si>
  <si>
    <t>经济补偿金部分没有裁决，工作年限：2013年1月1日-2017年7月；11414.52*5</t>
  </si>
  <si>
    <t>丝路华兴商业发展（苏州）有限公司职工债权明细（无裁决部分）</t>
  </si>
  <si>
    <t>2016年2月-2016年11月工资</t>
  </si>
  <si>
    <t>2019年3月工资</t>
  </si>
  <si>
    <t>营销策划</t>
  </si>
  <si>
    <t>工作年限：2012年9月-2016年5月；4043.1*4</t>
  </si>
  <si>
    <t>销售主管</t>
  </si>
  <si>
    <t>工作年限：2014年4月-2016年6月；5825.39*2.5</t>
  </si>
  <si>
    <t>保洁</t>
  </si>
  <si>
    <t>劳务关系</t>
  </si>
  <si>
    <t>副总经理</t>
  </si>
  <si>
    <t>调任关系，目前已回北京继续工作，没有经济补偿金</t>
  </si>
  <si>
    <t>工程管理部经理</t>
  </si>
  <si>
    <r>
      <rPr>
        <sz val="12"/>
        <rFont val="仿宋"/>
        <charset val="134"/>
      </rPr>
      <t>工作年限：2012年8月-2019年3月；21837.51*7；</t>
    </r>
    <r>
      <rPr>
        <sz val="12"/>
        <color rgb="FFFF0000"/>
        <rFont val="仿宋"/>
        <charset val="134"/>
      </rPr>
      <t>经济补偿金工资基数调整为2017年度苏州企业职工平均工资的三倍</t>
    </r>
  </si>
  <si>
    <t>前法人、总经理</t>
  </si>
  <si>
    <r>
      <rPr>
        <sz val="12"/>
        <color theme="1"/>
        <rFont val="仿宋"/>
        <charset val="134"/>
      </rPr>
      <t>工作年限：2013年1月-2018年6月；21837.51*5.5；</t>
    </r>
    <r>
      <rPr>
        <sz val="12"/>
        <color rgb="FFFF0000"/>
        <rFont val="仿宋"/>
        <charset val="134"/>
      </rPr>
      <t>工资调整；经济补偿金工资基数调整为2017年度苏州企业职工平均工资的三倍</t>
    </r>
  </si>
  <si>
    <t>法人</t>
  </si>
  <si>
    <t>工作年限：2012年10月-2019年3月；7912.35*6.5</t>
  </si>
  <si>
    <t>土建工程师</t>
  </si>
  <si>
    <t>工作年限：2013年6月-2019年3月；5247.41*6</t>
  </si>
  <si>
    <t>监事</t>
  </si>
  <si>
    <r>
      <rPr>
        <sz val="12"/>
        <color theme="1"/>
        <rFont val="仿宋"/>
        <charset val="134"/>
      </rPr>
      <t>工作年限：2016年12月-2019年3月；21837.51*2.5；</t>
    </r>
    <r>
      <rPr>
        <sz val="12"/>
        <color rgb="FFFF0000"/>
        <rFont val="仿宋"/>
        <charset val="134"/>
      </rPr>
      <t>工资调整；经济补偿金工资基数调整为2017年度苏州企业职工平均工资的三倍</t>
    </r>
  </si>
  <si>
    <t>工作年限：2017年1月-2019年3月；6257.28*2.5需做笔录</t>
  </si>
  <si>
    <t>工作年限：2016年12月-2019年3月；
9832.36*2.5</t>
  </si>
  <si>
    <t>2016年被调走，目前尚未离职</t>
  </si>
  <si>
    <t>丝路华兴商业发展（苏州）有限公司企业职工平均工资计算表</t>
  </si>
  <si>
    <t>职工</t>
  </si>
  <si>
    <t>2015年2月工资</t>
  </si>
  <si>
    <t>2015年3月工资</t>
  </si>
  <si>
    <t>2015年4月工资</t>
  </si>
  <si>
    <t>2015年5月工资</t>
  </si>
  <si>
    <t>2015年6月工资</t>
  </si>
  <si>
    <t>2015年7月工资</t>
  </si>
  <si>
    <t>2015年8月工资</t>
  </si>
  <si>
    <t>2015年9月工资</t>
  </si>
  <si>
    <t>2015年10月工资</t>
  </si>
  <si>
    <t>2015年11月工资</t>
  </si>
  <si>
    <t>2015年12月工资</t>
  </si>
  <si>
    <t>2016年1月工资</t>
  </si>
  <si>
    <t>臧佳巍</t>
  </si>
  <si>
    <t>季叶</t>
  </si>
  <si>
    <t>陈蕾</t>
  </si>
  <si>
    <t>职工人数</t>
  </si>
  <si>
    <t>平均工资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</si>
</sst>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b/>
      <sz val="14"/>
      <color theme="1"/>
      <name val="仿宋"/>
      <charset val="134"/>
    </font>
    <font>
      <sz val="12"/>
      <color theme="1"/>
      <name val="仿宋"/>
      <charset val="134"/>
    </font>
    <font>
      <sz val="11"/>
      <name val="宋体"/>
      <charset val="134"/>
      <scheme val="minor"/>
    </font>
    <font>
      <sz val="12"/>
      <name val="仿宋"/>
      <charset val="134"/>
    </font>
    <font>
      <sz val="11"/>
      <color theme="1"/>
      <name val="仿宋"/>
      <charset val="134"/>
    </font>
    <font>
      <b/>
      <sz val="11"/>
      <color theme="1"/>
      <name val="宋体"/>
      <charset val="134"/>
      <scheme val="minor"/>
    </font>
    <font>
      <sz val="12"/>
      <color rgb="FFFF0000"/>
      <name val="仿宋"/>
      <charset val="134"/>
    </font>
    <font>
      <sz val="14"/>
      <color theme="1"/>
      <name val="仿宋"/>
      <charset val="134"/>
    </font>
    <font>
      <b/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u/>
      <sz val="12"/>
      <color theme="1"/>
      <name val="仿宋"/>
      <charset val="134"/>
    </font>
    <font>
      <u/>
      <sz val="12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5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4" borderId="5" applyNumberFormat="0" applyAlignment="0" applyProtection="0">
      <alignment vertical="center"/>
    </xf>
    <xf numFmtId="0" fontId="28" fillId="14" borderId="9" applyNumberFormat="0" applyAlignment="0" applyProtection="0">
      <alignment vertical="center"/>
    </xf>
    <xf numFmtId="0" fontId="11" fillId="6" borderId="3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tabSelected="1" topLeftCell="A4" workbookViewId="0">
      <selection activeCell="A23" sqref="A23:D23"/>
    </sheetView>
  </sheetViews>
  <sheetFormatPr defaultColWidth="9.64166666666667" defaultRowHeight="13.5" outlineLevelCol="3"/>
  <cols>
    <col min="1" max="1" width="11.5" customWidth="1"/>
    <col min="2" max="2" width="16.375" customWidth="1"/>
    <col min="3" max="3" width="24.25" customWidth="1"/>
    <col min="4" max="4" width="23.375" customWidth="1"/>
  </cols>
  <sheetData>
    <row r="1" ht="36" customHeight="1" spans="1:4">
      <c r="A1" s="6" t="s">
        <v>0</v>
      </c>
      <c r="B1" s="22"/>
      <c r="C1" s="22"/>
      <c r="D1" s="22"/>
    </row>
    <row r="2" ht="20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20" customHeight="1" spans="1:4">
      <c r="A3" s="2">
        <v>1</v>
      </c>
      <c r="B3" s="2" t="s">
        <v>5</v>
      </c>
      <c r="C3" s="2">
        <v>66757.82</v>
      </c>
      <c r="D3" s="2">
        <v>0</v>
      </c>
    </row>
    <row r="4" ht="20" customHeight="1" spans="1:4">
      <c r="A4" s="2">
        <v>2</v>
      </c>
      <c r="B4" s="2" t="s">
        <v>6</v>
      </c>
      <c r="C4" s="2">
        <v>116781.4</v>
      </c>
      <c r="D4" s="2">
        <v>0</v>
      </c>
    </row>
    <row r="5" ht="20" customHeight="1" spans="1:4">
      <c r="A5" s="2">
        <v>3</v>
      </c>
      <c r="B5" s="2" t="s">
        <v>7</v>
      </c>
      <c r="C5" s="2">
        <v>210497.4</v>
      </c>
      <c r="D5" s="2">
        <v>0</v>
      </c>
    </row>
    <row r="6" ht="20" customHeight="1" spans="1:4">
      <c r="A6" s="2">
        <v>4</v>
      </c>
      <c r="B6" s="2" t="s">
        <v>8</v>
      </c>
      <c r="C6" s="2">
        <v>159385.05</v>
      </c>
      <c r="D6" s="2">
        <v>0</v>
      </c>
    </row>
    <row r="7" ht="20" customHeight="1" spans="1:4">
      <c r="A7" s="2">
        <v>5</v>
      </c>
      <c r="B7" s="2" t="s">
        <v>9</v>
      </c>
      <c r="C7" s="2">
        <v>64458.6</v>
      </c>
      <c r="D7" s="2">
        <v>0</v>
      </c>
    </row>
    <row r="8" ht="20" customHeight="1" spans="1:4">
      <c r="A8" s="2">
        <v>6</v>
      </c>
      <c r="B8" s="2" t="s">
        <v>10</v>
      </c>
      <c r="C8" s="2">
        <v>23425.88</v>
      </c>
      <c r="D8" s="2">
        <v>0</v>
      </c>
    </row>
    <row r="9" ht="20" customHeight="1" spans="1:4">
      <c r="A9" s="2">
        <v>7</v>
      </c>
      <c r="B9" s="2" t="s">
        <v>11</v>
      </c>
      <c r="C9" s="2">
        <v>165871.96</v>
      </c>
      <c r="D9" s="2">
        <v>0</v>
      </c>
    </row>
    <row r="10" ht="20" customHeight="1" spans="1:4">
      <c r="A10" s="2">
        <v>8</v>
      </c>
      <c r="B10" s="2" t="s">
        <v>12</v>
      </c>
      <c r="C10" s="2">
        <v>28708.03</v>
      </c>
      <c r="D10" s="2">
        <v>0</v>
      </c>
    </row>
    <row r="11" ht="20" customHeight="1" spans="1:4">
      <c r="A11" s="2">
        <v>9</v>
      </c>
      <c r="B11" s="2" t="s">
        <v>13</v>
      </c>
      <c r="C11" s="2">
        <v>37067.36</v>
      </c>
      <c r="D11" s="2">
        <v>0</v>
      </c>
    </row>
    <row r="12" ht="20" customHeight="1" spans="1:4">
      <c r="A12" s="2">
        <v>10</v>
      </c>
      <c r="B12" s="2" t="s">
        <v>14</v>
      </c>
      <c r="C12" s="2">
        <v>10500</v>
      </c>
      <c r="D12" s="2">
        <v>0</v>
      </c>
    </row>
    <row r="13" ht="20" customHeight="1" spans="1:4">
      <c r="A13" s="2">
        <v>11</v>
      </c>
      <c r="B13" s="2" t="s">
        <v>15</v>
      </c>
      <c r="C13" s="2">
        <v>138733.33</v>
      </c>
      <c r="D13" s="2">
        <v>0</v>
      </c>
    </row>
    <row r="14" ht="20" customHeight="1" spans="1:4">
      <c r="A14" s="2">
        <v>12</v>
      </c>
      <c r="B14" s="2" t="s">
        <v>16</v>
      </c>
      <c r="C14" s="2">
        <v>476525.48</v>
      </c>
      <c r="D14" s="2">
        <v>0</v>
      </c>
    </row>
    <row r="15" ht="20" customHeight="1" spans="1:4">
      <c r="A15" s="2">
        <v>13</v>
      </c>
      <c r="B15" s="2" t="s">
        <v>17</v>
      </c>
      <c r="C15" s="2">
        <v>149539.97</v>
      </c>
      <c r="D15" s="2">
        <v>376154.36</v>
      </c>
    </row>
    <row r="16" ht="20" customHeight="1" spans="1:4">
      <c r="A16" s="2">
        <v>14</v>
      </c>
      <c r="B16" s="2" t="s">
        <v>18</v>
      </c>
      <c r="C16" s="2">
        <v>136179</v>
      </c>
      <c r="D16" s="2">
        <v>0</v>
      </c>
    </row>
    <row r="17" ht="20" customHeight="1" spans="1:4">
      <c r="A17" s="2">
        <v>15</v>
      </c>
      <c r="B17" s="2" t="s">
        <v>19</v>
      </c>
      <c r="C17" s="2">
        <v>81093.82</v>
      </c>
      <c r="D17" s="2">
        <v>0</v>
      </c>
    </row>
    <row r="18" ht="20" customHeight="1" spans="1:4">
      <c r="A18" s="2">
        <v>16</v>
      </c>
      <c r="B18" s="11" t="s">
        <v>20</v>
      </c>
      <c r="C18" s="2">
        <v>33767.09</v>
      </c>
      <c r="D18" s="2">
        <v>45402.4</v>
      </c>
    </row>
    <row r="19" ht="20" customHeight="1" spans="1:4">
      <c r="A19" s="2">
        <v>17</v>
      </c>
      <c r="B19" s="11" t="s">
        <v>21</v>
      </c>
      <c r="C19" s="2">
        <v>21274.33</v>
      </c>
      <c r="D19" s="2">
        <v>0</v>
      </c>
    </row>
    <row r="20" ht="20" customHeight="1" spans="1:4">
      <c r="A20" s="2">
        <v>18</v>
      </c>
      <c r="B20" s="12" t="s">
        <v>22</v>
      </c>
      <c r="C20" s="2">
        <v>33787.11</v>
      </c>
      <c r="D20" s="2">
        <v>0</v>
      </c>
    </row>
    <row r="21" ht="20" customHeight="1" spans="1:4">
      <c r="A21" s="2">
        <v>19</v>
      </c>
      <c r="B21" s="11" t="s">
        <v>23</v>
      </c>
      <c r="C21" s="2">
        <v>25717.23</v>
      </c>
      <c r="D21" s="2">
        <v>0</v>
      </c>
    </row>
    <row r="22" ht="20" customHeight="1" spans="1:4">
      <c r="A22" s="2" t="s">
        <v>24</v>
      </c>
      <c r="B22" s="2"/>
      <c r="C22" s="2">
        <f>SUM(C3:C21)</f>
        <v>1980070.86</v>
      </c>
      <c r="D22" s="2">
        <f>SUM(D3:D21)</f>
        <v>421556.76</v>
      </c>
    </row>
    <row r="23" ht="168" customHeight="1" spans="1:4">
      <c r="A23" s="23" t="s">
        <v>25</v>
      </c>
      <c r="B23" s="24"/>
      <c r="C23" s="24"/>
      <c r="D23" s="24"/>
    </row>
  </sheetData>
  <mergeCells count="2">
    <mergeCell ref="A1:D1"/>
    <mergeCell ref="A23:D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topLeftCell="B1" workbookViewId="0">
      <selection activeCell="L17" sqref="L17"/>
    </sheetView>
  </sheetViews>
  <sheetFormatPr defaultColWidth="9.64166666666667" defaultRowHeight="13.5"/>
  <cols>
    <col min="2" max="2" width="18.25" customWidth="1"/>
    <col min="3" max="3" width="17.875" customWidth="1"/>
    <col min="4" max="4" width="26.25" customWidth="1"/>
    <col min="5" max="5" width="22" customWidth="1"/>
    <col min="6" max="6" width="21.25" customWidth="1"/>
    <col min="7" max="7" width="17.375" customWidth="1"/>
    <col min="8" max="8" width="17.875" customWidth="1"/>
    <col min="9" max="9" width="18.5" customWidth="1"/>
    <col min="10" max="10" width="18.25" customWidth="1"/>
    <col min="11" max="11" width="23.125" customWidth="1"/>
    <col min="12" max="12" width="24" customWidth="1"/>
  </cols>
  <sheetData>
    <row r="1" ht="30" customHeight="1" spans="1:12">
      <c r="A1" s="6" t="s">
        <v>26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14.25" spans="1:11">
      <c r="A2" s="2" t="s">
        <v>27</v>
      </c>
      <c r="B2" s="7" t="s">
        <v>2</v>
      </c>
      <c r="C2" s="7" t="s">
        <v>28</v>
      </c>
      <c r="D2" s="7" t="s">
        <v>29</v>
      </c>
      <c r="E2" s="2" t="s">
        <v>30</v>
      </c>
      <c r="F2" s="2" t="s">
        <v>31</v>
      </c>
      <c r="G2" s="2" t="s">
        <v>32</v>
      </c>
      <c r="H2" s="2" t="s">
        <v>33</v>
      </c>
      <c r="I2" s="2" t="s">
        <v>34</v>
      </c>
      <c r="J2" s="13" t="s">
        <v>35</v>
      </c>
      <c r="K2" s="2" t="s">
        <v>36</v>
      </c>
    </row>
    <row r="3" ht="20.25" customHeight="1" spans="1:11">
      <c r="A3" s="2">
        <v>1</v>
      </c>
      <c r="B3" s="2" t="s">
        <v>5</v>
      </c>
      <c r="C3" s="2" t="s">
        <v>37</v>
      </c>
      <c r="D3" s="2">
        <v>23546.03</v>
      </c>
      <c r="E3" s="2">
        <v>22142.19</v>
      </c>
      <c r="F3" s="2">
        <v>0</v>
      </c>
      <c r="G3" s="2">
        <v>21069.6</v>
      </c>
      <c r="H3" s="2">
        <f t="shared" ref="H3:H9" si="0">SUM(D3:G3)</f>
        <v>66757.82</v>
      </c>
      <c r="I3" s="2">
        <v>66757.82</v>
      </c>
      <c r="J3" s="2">
        <v>0</v>
      </c>
      <c r="K3" s="13"/>
    </row>
    <row r="4" ht="20.25" customHeight="1" spans="1:11">
      <c r="A4" s="2">
        <v>2</v>
      </c>
      <c r="B4" s="2" t="s">
        <v>6</v>
      </c>
      <c r="C4" s="2" t="s">
        <v>38</v>
      </c>
      <c r="D4" s="2">
        <v>53096.55</v>
      </c>
      <c r="E4" s="2">
        <v>24811.05</v>
      </c>
      <c r="F4" s="2">
        <v>0</v>
      </c>
      <c r="G4" s="2">
        <v>38873.8</v>
      </c>
      <c r="H4" s="2">
        <f t="shared" si="0"/>
        <v>116781.4</v>
      </c>
      <c r="I4" s="2">
        <f t="shared" ref="I4:I9" si="1">SUM(D4:G4)</f>
        <v>116781.4</v>
      </c>
      <c r="J4" s="2">
        <v>0</v>
      </c>
      <c r="K4" s="13"/>
    </row>
    <row r="5" ht="42.75" spans="1:11">
      <c r="A5" s="2">
        <v>3</v>
      </c>
      <c r="B5" s="2" t="s">
        <v>7</v>
      </c>
      <c r="C5" s="2" t="s">
        <v>39</v>
      </c>
      <c r="D5" s="2">
        <v>86156</v>
      </c>
      <c r="E5" s="2">
        <v>86900</v>
      </c>
      <c r="F5" s="2">
        <v>2348.4</v>
      </c>
      <c r="G5" s="2">
        <v>35093</v>
      </c>
      <c r="H5" s="2">
        <f t="shared" si="0"/>
        <v>210497.4</v>
      </c>
      <c r="I5" s="2">
        <v>210497.4</v>
      </c>
      <c r="J5" s="2">
        <v>0</v>
      </c>
      <c r="K5" s="13" t="s">
        <v>40</v>
      </c>
    </row>
    <row r="6" ht="28.5" spans="1:11">
      <c r="A6" s="2">
        <v>4</v>
      </c>
      <c r="B6" s="2" t="s">
        <v>8</v>
      </c>
      <c r="C6" s="2" t="s">
        <v>41</v>
      </c>
      <c r="D6" s="2">
        <v>65126.65</v>
      </c>
      <c r="E6" s="2">
        <v>65860</v>
      </c>
      <c r="F6" s="2">
        <v>2348.4</v>
      </c>
      <c r="G6" s="2">
        <v>26050</v>
      </c>
      <c r="H6" s="2">
        <f t="shared" si="0"/>
        <v>159385.05</v>
      </c>
      <c r="I6" s="2">
        <v>159385.05</v>
      </c>
      <c r="J6" s="2">
        <v>0</v>
      </c>
      <c r="K6" s="8" t="s">
        <v>42</v>
      </c>
    </row>
    <row r="7" ht="57" spans="1:12">
      <c r="A7" s="2">
        <v>5</v>
      </c>
      <c r="B7" s="2" t="s">
        <v>9</v>
      </c>
      <c r="C7" s="2" t="s">
        <v>43</v>
      </c>
      <c r="D7" s="2">
        <v>19781.05</v>
      </c>
      <c r="E7" s="2">
        <v>20211.95</v>
      </c>
      <c r="F7" s="2">
        <v>0</v>
      </c>
      <c r="G7" s="8">
        <v>24465.6</v>
      </c>
      <c r="H7" s="2">
        <f t="shared" si="0"/>
        <v>64458.6</v>
      </c>
      <c r="I7" s="2">
        <f t="shared" si="1"/>
        <v>64458.6</v>
      </c>
      <c r="J7" s="2">
        <v>0</v>
      </c>
      <c r="K7" s="13" t="s">
        <v>44</v>
      </c>
      <c r="L7" s="14"/>
    </row>
    <row r="8" ht="18" customHeight="1" spans="1:11">
      <c r="A8" s="2">
        <v>6</v>
      </c>
      <c r="B8" s="2" t="s">
        <v>10</v>
      </c>
      <c r="C8" s="2" t="s">
        <v>45</v>
      </c>
      <c r="D8" s="2">
        <v>14720.45</v>
      </c>
      <c r="E8" s="2">
        <v>0</v>
      </c>
      <c r="F8" s="2">
        <v>0</v>
      </c>
      <c r="G8" s="2">
        <v>8705.43</v>
      </c>
      <c r="H8" s="2">
        <f t="shared" si="0"/>
        <v>23425.88</v>
      </c>
      <c r="I8" s="2">
        <f t="shared" si="1"/>
        <v>23425.88</v>
      </c>
      <c r="J8" s="2">
        <v>0</v>
      </c>
      <c r="K8" s="13" t="s">
        <v>46</v>
      </c>
    </row>
    <row r="9" ht="57" spans="1:11">
      <c r="A9" s="2">
        <v>7</v>
      </c>
      <c r="B9" s="2" t="s">
        <v>11</v>
      </c>
      <c r="C9" s="2" t="s">
        <v>38</v>
      </c>
      <c r="D9" s="2">
        <v>54052.8</v>
      </c>
      <c r="E9" s="2">
        <v>54746.55</v>
      </c>
      <c r="F9" s="9">
        <v>0</v>
      </c>
      <c r="G9" s="2">
        <v>57072.61</v>
      </c>
      <c r="H9" s="2">
        <f t="shared" si="0"/>
        <v>165871.96</v>
      </c>
      <c r="I9" s="2">
        <f t="shared" si="1"/>
        <v>165871.96</v>
      </c>
      <c r="J9" s="2">
        <v>0</v>
      </c>
      <c r="K9" s="13" t="s">
        <v>47</v>
      </c>
    </row>
    <row r="10" ht="17" customHeight="1" spans="1:11">
      <c r="A10" s="2"/>
      <c r="B10" s="2"/>
      <c r="C10" s="2"/>
      <c r="D10" s="2"/>
      <c r="E10" s="2"/>
      <c r="F10" s="9"/>
      <c r="G10" s="2"/>
      <c r="H10" s="2"/>
      <c r="I10" s="2">
        <f>SUM(I3:I9)</f>
        <v>807178.11</v>
      </c>
      <c r="J10" s="2">
        <f>SUM(J3:J9)</f>
        <v>0</v>
      </c>
      <c r="K10" s="13"/>
    </row>
    <row r="11" ht="30" customHeight="1" spans="1:12">
      <c r="A11" s="1" t="s">
        <v>48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</row>
    <row r="12" ht="14.25" spans="1:11">
      <c r="A12" s="2" t="s">
        <v>27</v>
      </c>
      <c r="B12" s="2" t="s">
        <v>2</v>
      </c>
      <c r="C12" s="2" t="s">
        <v>28</v>
      </c>
      <c r="D12" s="2" t="s">
        <v>49</v>
      </c>
      <c r="E12" s="2" t="s">
        <v>50</v>
      </c>
      <c r="F12" s="2" t="s">
        <v>32</v>
      </c>
      <c r="G12" s="2" t="s">
        <v>33</v>
      </c>
      <c r="H12" s="2" t="s">
        <v>34</v>
      </c>
      <c r="I12" s="13" t="s">
        <v>35</v>
      </c>
      <c r="J12" s="2" t="s">
        <v>36</v>
      </c>
      <c r="K12" s="3"/>
    </row>
    <row r="13" ht="42.75" spans="1:11">
      <c r="A13" s="2">
        <v>1</v>
      </c>
      <c r="B13" s="2" t="s">
        <v>12</v>
      </c>
      <c r="C13" s="2" t="s">
        <v>51</v>
      </c>
      <c r="D13" s="2">
        <v>12535.63</v>
      </c>
      <c r="E13" s="2">
        <v>0</v>
      </c>
      <c r="F13" s="2">
        <v>16172.4</v>
      </c>
      <c r="G13" s="2">
        <f t="shared" ref="G13:G24" si="2">SUM(D13:F13)</f>
        <v>28708.03</v>
      </c>
      <c r="H13" s="2">
        <f>SUM(D13:F13)</f>
        <v>28708.03</v>
      </c>
      <c r="I13" s="2">
        <v>0</v>
      </c>
      <c r="J13" s="13" t="s">
        <v>52</v>
      </c>
      <c r="K13" s="15"/>
    </row>
    <row r="14" ht="42.75" spans="1:11">
      <c r="A14" s="2">
        <v>2</v>
      </c>
      <c r="B14" s="2" t="s">
        <v>13</v>
      </c>
      <c r="C14" s="2" t="s">
        <v>53</v>
      </c>
      <c r="D14" s="2">
        <v>22503.88</v>
      </c>
      <c r="E14" s="2">
        <v>0</v>
      </c>
      <c r="F14" s="2">
        <v>14563.48</v>
      </c>
      <c r="G14" s="2">
        <f t="shared" si="2"/>
        <v>37067.36</v>
      </c>
      <c r="H14" s="2">
        <f>SUM(D14:F14)</f>
        <v>37067.36</v>
      </c>
      <c r="I14" s="2">
        <v>0</v>
      </c>
      <c r="J14" s="13" t="s">
        <v>54</v>
      </c>
      <c r="K14" s="15"/>
    </row>
    <row r="15" ht="20.25" customHeight="1" spans="1:11">
      <c r="A15" s="2">
        <v>3</v>
      </c>
      <c r="B15" s="2" t="s">
        <v>14</v>
      </c>
      <c r="C15" s="2" t="s">
        <v>55</v>
      </c>
      <c r="D15" s="2">
        <v>10500</v>
      </c>
      <c r="E15" s="2">
        <v>0</v>
      </c>
      <c r="F15" s="2">
        <v>0</v>
      </c>
      <c r="G15" s="2">
        <f t="shared" si="2"/>
        <v>10500</v>
      </c>
      <c r="H15" s="2">
        <v>10500</v>
      </c>
      <c r="I15" s="2">
        <v>0</v>
      </c>
      <c r="J15" s="13" t="s">
        <v>56</v>
      </c>
      <c r="K15" s="15"/>
    </row>
    <row r="16" ht="42.75" spans="1:11">
      <c r="A16" s="2">
        <v>4</v>
      </c>
      <c r="B16" s="2" t="s">
        <v>15</v>
      </c>
      <c r="C16" s="2" t="s">
        <v>57</v>
      </c>
      <c r="D16" s="2">
        <v>138733.33</v>
      </c>
      <c r="E16" s="2">
        <v>0</v>
      </c>
      <c r="F16" s="2">
        <v>0</v>
      </c>
      <c r="G16" s="2">
        <f t="shared" si="2"/>
        <v>138733.33</v>
      </c>
      <c r="H16" s="2">
        <v>138733.33</v>
      </c>
      <c r="I16" s="2">
        <v>0</v>
      </c>
      <c r="J16" s="8" t="s">
        <v>58</v>
      </c>
      <c r="K16" s="16"/>
    </row>
    <row r="17" s="4" customFormat="1" ht="121" customHeight="1" spans="1:11">
      <c r="A17" s="11">
        <v>5</v>
      </c>
      <c r="B17" s="11" t="s">
        <v>16</v>
      </c>
      <c r="C17" s="11" t="s">
        <v>59</v>
      </c>
      <c r="D17" s="11">
        <v>299416.66</v>
      </c>
      <c r="E17" s="11">
        <v>24246.25</v>
      </c>
      <c r="F17" s="11">
        <v>152862.57</v>
      </c>
      <c r="G17" s="11">
        <f t="shared" si="2"/>
        <v>476525.48</v>
      </c>
      <c r="H17" s="11">
        <v>476525.48</v>
      </c>
      <c r="I17" s="11">
        <v>0</v>
      </c>
      <c r="J17" s="17" t="s">
        <v>60</v>
      </c>
      <c r="K17" s="18"/>
    </row>
    <row r="18" s="4" customFormat="1" ht="114" spans="1:11">
      <c r="A18" s="11">
        <v>6</v>
      </c>
      <c r="B18" s="11" t="s">
        <v>17</v>
      </c>
      <c r="C18" s="11" t="s">
        <v>61</v>
      </c>
      <c r="D18" s="11">
        <v>405588.02</v>
      </c>
      <c r="E18" s="11">
        <v>0</v>
      </c>
      <c r="F18" s="12">
        <v>120106.31</v>
      </c>
      <c r="G18" s="11">
        <f t="shared" si="2"/>
        <v>525694.33</v>
      </c>
      <c r="H18" s="11">
        <v>149539.97</v>
      </c>
      <c r="I18" s="11">
        <v>376154.36</v>
      </c>
      <c r="J18" s="19" t="s">
        <v>62</v>
      </c>
      <c r="K18" s="20"/>
    </row>
    <row r="19" s="4" customFormat="1" ht="42.75" spans="1:11">
      <c r="A19" s="11">
        <v>7</v>
      </c>
      <c r="B19" s="11" t="s">
        <v>18</v>
      </c>
      <c r="C19" s="11" t="s">
        <v>63</v>
      </c>
      <c r="D19" s="11">
        <v>77462.52</v>
      </c>
      <c r="E19" s="11">
        <v>7286.2</v>
      </c>
      <c r="F19" s="11">
        <v>51430.28</v>
      </c>
      <c r="G19" s="11">
        <f t="shared" si="2"/>
        <v>136179</v>
      </c>
      <c r="H19" s="11">
        <f>SUM(D19:F19)</f>
        <v>136179</v>
      </c>
      <c r="I19" s="11">
        <v>0</v>
      </c>
      <c r="J19" s="19" t="s">
        <v>64</v>
      </c>
      <c r="K19" s="20"/>
    </row>
    <row r="20" s="4" customFormat="1" ht="48" customHeight="1" spans="1:11">
      <c r="A20" s="11">
        <v>8</v>
      </c>
      <c r="B20" s="11" t="s">
        <v>19</v>
      </c>
      <c r="C20" s="11" t="s">
        <v>65</v>
      </c>
      <c r="D20" s="11">
        <v>44988.1</v>
      </c>
      <c r="E20" s="11">
        <v>4621.26</v>
      </c>
      <c r="F20" s="11">
        <v>31484.46</v>
      </c>
      <c r="G20" s="11">
        <f t="shared" si="2"/>
        <v>81093.82</v>
      </c>
      <c r="H20" s="11">
        <f>SUM(D20:F20)</f>
        <v>81093.82</v>
      </c>
      <c r="I20" s="11">
        <v>0</v>
      </c>
      <c r="J20" s="19" t="s">
        <v>66</v>
      </c>
      <c r="K20" s="20"/>
    </row>
    <row r="21" s="4" customFormat="1" ht="136" customHeight="1" spans="1:11">
      <c r="A21" s="11">
        <v>9</v>
      </c>
      <c r="B21" s="11" t="s">
        <v>20</v>
      </c>
      <c r="C21" s="11" t="s">
        <v>67</v>
      </c>
      <c r="D21" s="11">
        <v>0</v>
      </c>
      <c r="E21" s="11">
        <v>24575.71</v>
      </c>
      <c r="F21" s="11">
        <v>54593.78</v>
      </c>
      <c r="G21" s="11">
        <f t="shared" si="2"/>
        <v>79169.49</v>
      </c>
      <c r="H21" s="11">
        <v>33767.09</v>
      </c>
      <c r="I21" s="11">
        <v>45402.4</v>
      </c>
      <c r="J21" s="19" t="s">
        <v>68</v>
      </c>
      <c r="K21" s="20"/>
    </row>
    <row r="22" ht="82" customHeight="1" spans="1:11">
      <c r="A22" s="11">
        <v>10</v>
      </c>
      <c r="B22" s="11" t="s">
        <v>21</v>
      </c>
      <c r="C22" s="11" t="s">
        <v>37</v>
      </c>
      <c r="D22" s="11">
        <v>0</v>
      </c>
      <c r="E22" s="11">
        <v>5631.13</v>
      </c>
      <c r="F22" s="11">
        <v>15643.2</v>
      </c>
      <c r="G22" s="11">
        <f t="shared" si="2"/>
        <v>21274.33</v>
      </c>
      <c r="H22" s="11">
        <f>SUM(D22:F22)</f>
        <v>21274.33</v>
      </c>
      <c r="I22" s="11">
        <v>0</v>
      </c>
      <c r="J22" s="19" t="s">
        <v>69</v>
      </c>
      <c r="K22" s="15"/>
    </row>
    <row r="23" s="5" customFormat="1" ht="69" customHeight="1" spans="1:11">
      <c r="A23" s="12">
        <v>11</v>
      </c>
      <c r="B23" s="12" t="s">
        <v>22</v>
      </c>
      <c r="C23" s="12" t="s">
        <v>65</v>
      </c>
      <c r="D23" s="12">
        <v>0</v>
      </c>
      <c r="E23" s="12">
        <v>9206.21</v>
      </c>
      <c r="F23" s="12">
        <v>24580.9</v>
      </c>
      <c r="G23" s="12">
        <f t="shared" si="2"/>
        <v>33787.11</v>
      </c>
      <c r="H23" s="12">
        <f>SUM(D23:F23)</f>
        <v>33787.11</v>
      </c>
      <c r="I23" s="12">
        <v>0</v>
      </c>
      <c r="J23" s="17" t="s">
        <v>70</v>
      </c>
      <c r="K23" s="21"/>
    </row>
    <row r="24" ht="40" customHeight="1" spans="1:11">
      <c r="A24" s="11">
        <v>12</v>
      </c>
      <c r="B24" s="11" t="s">
        <v>23</v>
      </c>
      <c r="C24" s="11" t="s">
        <v>37</v>
      </c>
      <c r="D24" s="11">
        <v>18086.08</v>
      </c>
      <c r="E24" s="11">
        <v>0</v>
      </c>
      <c r="F24" s="11">
        <v>7631.15</v>
      </c>
      <c r="G24" s="11">
        <f t="shared" si="2"/>
        <v>25717.23</v>
      </c>
      <c r="H24" s="11">
        <f>SUM(D24:F24)</f>
        <v>25717.23</v>
      </c>
      <c r="I24" s="11">
        <v>0</v>
      </c>
      <c r="J24" s="19" t="s">
        <v>71</v>
      </c>
      <c r="K24" s="3"/>
    </row>
    <row r="25" ht="20" customHeight="1" spans="1:10">
      <c r="A25" s="2" t="s">
        <v>24</v>
      </c>
      <c r="B25" s="2"/>
      <c r="C25" s="2"/>
      <c r="D25" s="2"/>
      <c r="E25" s="2"/>
      <c r="F25" s="2"/>
      <c r="G25" s="2"/>
      <c r="H25" s="2">
        <f>SUM(H13:H24)</f>
        <v>1172892.75</v>
      </c>
      <c r="I25" s="2">
        <f>SUM(I13:I24)</f>
        <v>421556.76</v>
      </c>
      <c r="J25" s="2"/>
    </row>
  </sheetData>
  <mergeCells count="2">
    <mergeCell ref="A1:L1"/>
    <mergeCell ref="A11:K11"/>
  </mergeCells>
  <pageMargins left="0.75" right="0.75" top="1" bottom="1" header="0.5" footer="0.5"/>
  <pageSetup paperSize="9" scale="4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topLeftCell="D1" workbookViewId="0">
      <selection activeCell="N27" sqref="N27"/>
    </sheetView>
  </sheetViews>
  <sheetFormatPr defaultColWidth="9.64166666666667" defaultRowHeight="13.5"/>
  <cols>
    <col min="1" max="1" width="9.375" customWidth="1"/>
    <col min="2" max="2" width="7.375" customWidth="1"/>
    <col min="3" max="10" width="14.875" customWidth="1"/>
    <col min="11" max="13" width="16" customWidth="1"/>
    <col min="14" max="14" width="14.875" customWidth="1"/>
    <col min="15" max="15" width="12.625"/>
  </cols>
  <sheetData>
    <row r="1" ht="26" customHeight="1" spans="1:15">
      <c r="A1" s="1" t="s">
        <v>72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3"/>
    </row>
    <row r="2" ht="20" customHeight="1" spans="1:15">
      <c r="A2" s="2" t="s">
        <v>1</v>
      </c>
      <c r="B2" s="2" t="s">
        <v>73</v>
      </c>
      <c r="C2" s="2" t="s">
        <v>74</v>
      </c>
      <c r="D2" s="2" t="s">
        <v>75</v>
      </c>
      <c r="E2" s="2" t="s">
        <v>76</v>
      </c>
      <c r="F2" s="2" t="s">
        <v>77</v>
      </c>
      <c r="G2" s="2" t="s">
        <v>78</v>
      </c>
      <c r="H2" s="2" t="s">
        <v>79</v>
      </c>
      <c r="I2" s="2" t="s">
        <v>80</v>
      </c>
      <c r="J2" s="2" t="s">
        <v>81</v>
      </c>
      <c r="K2" s="2" t="s">
        <v>82</v>
      </c>
      <c r="L2" s="2" t="s">
        <v>83</v>
      </c>
      <c r="M2" s="2" t="s">
        <v>84</v>
      </c>
      <c r="N2" s="2" t="s">
        <v>85</v>
      </c>
      <c r="O2" s="3"/>
    </row>
    <row r="3" ht="20" customHeight="1" spans="1:15">
      <c r="A3" s="2">
        <v>1</v>
      </c>
      <c r="B3" s="2" t="s">
        <v>18</v>
      </c>
      <c r="C3" s="2">
        <v>7146.75</v>
      </c>
      <c r="D3" s="2">
        <v>7174.75</v>
      </c>
      <c r="E3" s="2">
        <v>7135.13</v>
      </c>
      <c r="F3" s="2">
        <v>7142.13</v>
      </c>
      <c r="G3" s="2">
        <v>7356.13</v>
      </c>
      <c r="H3" s="2">
        <v>7342.63</v>
      </c>
      <c r="I3" s="2">
        <v>7342.63</v>
      </c>
      <c r="J3" s="2">
        <v>7342.63</v>
      </c>
      <c r="K3" s="2">
        <v>7142.63</v>
      </c>
      <c r="L3" s="2">
        <v>7142.63</v>
      </c>
      <c r="M3" s="2">
        <v>7142.63</v>
      </c>
      <c r="N3" s="2">
        <v>7342.63</v>
      </c>
      <c r="O3" s="3"/>
    </row>
    <row r="4" ht="20" customHeight="1" spans="1:15">
      <c r="A4" s="2">
        <v>2</v>
      </c>
      <c r="B4" s="2" t="s">
        <v>17</v>
      </c>
      <c r="C4" s="2">
        <v>30666.66</v>
      </c>
      <c r="D4" s="2">
        <v>30666.66</v>
      </c>
      <c r="E4" s="2">
        <v>30666.66</v>
      </c>
      <c r="F4" s="2">
        <v>31904.16</v>
      </c>
      <c r="G4" s="2">
        <v>32104.16</v>
      </c>
      <c r="H4" s="2">
        <v>32104.16</v>
      </c>
      <c r="I4" s="2">
        <v>32104.16</v>
      </c>
      <c r="J4" s="2">
        <v>32104.16</v>
      </c>
      <c r="K4" s="2">
        <v>31904.16</v>
      </c>
      <c r="L4" s="2">
        <v>31904.16</v>
      </c>
      <c r="M4" s="2">
        <v>31904.16</v>
      </c>
      <c r="N4" s="2">
        <v>32104.16</v>
      </c>
      <c r="O4" s="3"/>
    </row>
    <row r="5" ht="20" customHeight="1" spans="1:15">
      <c r="A5" s="2">
        <v>3</v>
      </c>
      <c r="B5" s="2" t="s">
        <v>5</v>
      </c>
      <c r="C5" s="2">
        <v>3055.36</v>
      </c>
      <c r="D5" s="2">
        <v>3230.36</v>
      </c>
      <c r="E5" s="2">
        <v>3232.81</v>
      </c>
      <c r="F5" s="2">
        <v>7787.19</v>
      </c>
      <c r="G5" s="2">
        <v>4690</v>
      </c>
      <c r="H5" s="2">
        <v>5158.1</v>
      </c>
      <c r="I5" s="2">
        <v>4031.29</v>
      </c>
      <c r="J5" s="2">
        <v>5172.1</v>
      </c>
      <c r="K5" s="2">
        <v>4972.1</v>
      </c>
      <c r="L5" s="2">
        <v>4972.1</v>
      </c>
      <c r="M5" s="2">
        <v>4972.1</v>
      </c>
      <c r="N5" s="2">
        <v>5172.1</v>
      </c>
      <c r="O5" s="3"/>
    </row>
    <row r="6" ht="20" customHeight="1" spans="1:15">
      <c r="A6" s="2">
        <v>4</v>
      </c>
      <c r="B6" s="2" t="s">
        <v>19</v>
      </c>
      <c r="C6" s="2">
        <v>4550.2</v>
      </c>
      <c r="D6" s="2">
        <v>4550.21</v>
      </c>
      <c r="E6" s="2">
        <v>4518.63</v>
      </c>
      <c r="F6" s="2">
        <v>4518.63</v>
      </c>
      <c r="G6" s="2">
        <v>4718.63</v>
      </c>
      <c r="H6" s="2">
        <v>4688.56</v>
      </c>
      <c r="I6" s="2">
        <v>4688.56</v>
      </c>
      <c r="J6" s="2">
        <v>4688.56</v>
      </c>
      <c r="K6" s="2">
        <v>4488.56</v>
      </c>
      <c r="L6" s="2">
        <v>4488.56</v>
      </c>
      <c r="M6" s="2">
        <v>4488.56</v>
      </c>
      <c r="N6" s="2">
        <v>4688.56</v>
      </c>
      <c r="O6" s="3"/>
    </row>
    <row r="7" ht="20" customHeight="1" spans="1:15">
      <c r="A7" s="2">
        <v>5</v>
      </c>
      <c r="B7" s="2" t="s">
        <v>11</v>
      </c>
      <c r="C7" s="2">
        <v>9711</v>
      </c>
      <c r="D7" s="2">
        <v>9711</v>
      </c>
      <c r="E7" s="2">
        <v>9694.45</v>
      </c>
      <c r="F7" s="2">
        <v>9694.45</v>
      </c>
      <c r="G7" s="2">
        <v>9894.45</v>
      </c>
      <c r="H7" s="2">
        <v>9878.45</v>
      </c>
      <c r="I7" s="2">
        <v>9878.45</v>
      </c>
      <c r="J7" s="2">
        <v>9878.45</v>
      </c>
      <c r="K7" s="2">
        <v>9678.45</v>
      </c>
      <c r="L7" s="2">
        <v>9678.45</v>
      </c>
      <c r="M7" s="2">
        <v>9678.45</v>
      </c>
      <c r="N7" s="2">
        <v>9878.45</v>
      </c>
      <c r="O7" s="3"/>
    </row>
    <row r="8" ht="20" customHeight="1" spans="1:15">
      <c r="A8" s="2">
        <v>6</v>
      </c>
      <c r="B8" s="2" t="s">
        <v>9</v>
      </c>
      <c r="C8" s="2">
        <v>3765.35</v>
      </c>
      <c r="D8" s="2">
        <v>3765.36</v>
      </c>
      <c r="E8" s="2">
        <v>3733.79</v>
      </c>
      <c r="F8" s="2">
        <v>3712.79</v>
      </c>
      <c r="G8" s="2">
        <v>3926.79</v>
      </c>
      <c r="H8" s="2">
        <v>3903.72</v>
      </c>
      <c r="I8" s="2">
        <v>3903.72</v>
      </c>
      <c r="J8" s="2">
        <v>3903.72</v>
      </c>
      <c r="K8" s="2">
        <v>3703.72</v>
      </c>
      <c r="L8" s="2">
        <v>3703.72</v>
      </c>
      <c r="M8" s="2">
        <v>3703.72</v>
      </c>
      <c r="N8" s="2">
        <v>3903.72</v>
      </c>
      <c r="O8" s="3"/>
    </row>
    <row r="9" ht="20" customHeight="1" spans="1:15">
      <c r="A9" s="2">
        <v>7</v>
      </c>
      <c r="B9" s="2" t="s">
        <v>86</v>
      </c>
      <c r="C9" s="2">
        <v>11251</v>
      </c>
      <c r="D9" s="2">
        <v>485.16</v>
      </c>
      <c r="E9" s="2"/>
      <c r="F9" s="2"/>
      <c r="G9" s="2"/>
      <c r="H9" s="2"/>
      <c r="I9" s="2"/>
      <c r="J9" s="2"/>
      <c r="K9" s="2"/>
      <c r="L9" s="2"/>
      <c r="M9" s="2"/>
      <c r="N9" s="2"/>
      <c r="O9" s="3"/>
    </row>
    <row r="10" ht="20" customHeight="1" spans="1:15">
      <c r="A10" s="2">
        <v>8</v>
      </c>
      <c r="B10" s="2" t="s">
        <v>13</v>
      </c>
      <c r="C10" s="2">
        <v>110.09</v>
      </c>
      <c r="D10" s="2"/>
      <c r="E10" s="2">
        <v>3712.15</v>
      </c>
      <c r="F10" s="2">
        <v>6330.63</v>
      </c>
      <c r="G10" s="2">
        <v>6516.63</v>
      </c>
      <c r="H10" s="2">
        <v>6512.63</v>
      </c>
      <c r="I10" s="2">
        <v>6505.63</v>
      </c>
      <c r="J10" s="2">
        <v>6369.51</v>
      </c>
      <c r="K10" s="2">
        <v>6312.63</v>
      </c>
      <c r="L10" s="2">
        <v>6312.63</v>
      </c>
      <c r="M10" s="2">
        <v>4782.63</v>
      </c>
      <c r="N10" s="2">
        <v>4585.13</v>
      </c>
      <c r="O10" s="3"/>
    </row>
    <row r="11" ht="20" customHeight="1" spans="1:15">
      <c r="A11" s="2">
        <v>9</v>
      </c>
      <c r="B11" s="2" t="s">
        <v>10</v>
      </c>
      <c r="C11" s="2">
        <v>2658.37</v>
      </c>
      <c r="D11" s="2">
        <v>2522.63</v>
      </c>
      <c r="E11" s="2">
        <v>2432.71</v>
      </c>
      <c r="F11" s="2">
        <v>2632.81</v>
      </c>
      <c r="G11" s="2">
        <v>2832.81</v>
      </c>
      <c r="H11" s="2">
        <v>2801.81</v>
      </c>
      <c r="I11" s="2">
        <v>2801.81</v>
      </c>
      <c r="J11" s="2">
        <v>2737.44</v>
      </c>
      <c r="K11" s="2">
        <v>2601.81</v>
      </c>
      <c r="L11" s="2">
        <v>2601.81</v>
      </c>
      <c r="M11" s="2">
        <v>2601.81</v>
      </c>
      <c r="N11" s="2">
        <v>2801.81</v>
      </c>
      <c r="O11" s="3"/>
    </row>
    <row r="12" ht="20" customHeight="1" spans="1:15">
      <c r="A12" s="2">
        <v>10</v>
      </c>
      <c r="B12" s="2" t="s">
        <v>87</v>
      </c>
      <c r="C12" s="2">
        <v>2355.36</v>
      </c>
      <c r="D12" s="2">
        <v>2565.36</v>
      </c>
      <c r="E12" s="2">
        <v>2532.81</v>
      </c>
      <c r="F12" s="2">
        <v>4367.5</v>
      </c>
      <c r="G12" s="2"/>
      <c r="H12" s="2"/>
      <c r="I12" s="2"/>
      <c r="J12" s="2"/>
      <c r="K12" s="2"/>
      <c r="L12" s="2"/>
      <c r="M12" s="2"/>
      <c r="N12" s="2"/>
      <c r="O12" s="3"/>
    </row>
    <row r="13" ht="20" customHeight="1" spans="1:15">
      <c r="A13" s="2">
        <v>11</v>
      </c>
      <c r="B13" s="2" t="s">
        <v>6</v>
      </c>
      <c r="C13" s="2">
        <v>9523</v>
      </c>
      <c r="D13" s="2">
        <v>9551</v>
      </c>
      <c r="E13" s="2">
        <v>9534.45</v>
      </c>
      <c r="F13" s="2">
        <v>9534.45</v>
      </c>
      <c r="G13" s="2">
        <v>9734.45</v>
      </c>
      <c r="H13" s="2">
        <v>9718.45</v>
      </c>
      <c r="I13" s="2">
        <v>9718.45</v>
      </c>
      <c r="J13" s="2">
        <v>9718.45</v>
      </c>
      <c r="K13" s="2">
        <v>9518.45</v>
      </c>
      <c r="L13" s="2">
        <v>9518.45</v>
      </c>
      <c r="M13" s="2">
        <v>9518.45</v>
      </c>
      <c r="N13" s="2">
        <v>9718.45</v>
      </c>
      <c r="O13" s="3"/>
    </row>
    <row r="14" ht="20" customHeight="1" spans="1:15">
      <c r="A14" s="2">
        <v>12</v>
      </c>
      <c r="B14" s="2" t="s">
        <v>12</v>
      </c>
      <c r="C14" s="2">
        <v>2524.9</v>
      </c>
      <c r="D14" s="2"/>
      <c r="E14" s="2">
        <v>3440.75</v>
      </c>
      <c r="F14" s="2">
        <v>3533.79</v>
      </c>
      <c r="G14" s="2">
        <v>3118.1</v>
      </c>
      <c r="H14" s="2">
        <v>3454.28</v>
      </c>
      <c r="I14" s="2">
        <v>3703.72</v>
      </c>
      <c r="J14" s="2">
        <v>3531.34</v>
      </c>
      <c r="K14" s="2">
        <v>3503.72</v>
      </c>
      <c r="L14" s="2">
        <v>3064.32</v>
      </c>
      <c r="M14" s="2">
        <v>3117.17</v>
      </c>
      <c r="N14" s="2">
        <v>3682.72</v>
      </c>
      <c r="O14" s="3"/>
    </row>
    <row r="15" ht="20" customHeight="1" spans="1:15">
      <c r="A15" s="2">
        <v>13</v>
      </c>
      <c r="B15" s="2" t="s">
        <v>16</v>
      </c>
      <c r="C15" s="2">
        <v>10457</v>
      </c>
      <c r="D15" s="2">
        <v>10457</v>
      </c>
      <c r="E15" s="2">
        <v>10475</v>
      </c>
      <c r="F15" s="2">
        <v>37925</v>
      </c>
      <c r="G15" s="2">
        <v>24246.25</v>
      </c>
      <c r="H15" s="2">
        <v>24246.25</v>
      </c>
      <c r="I15" s="2">
        <v>24246.25</v>
      </c>
      <c r="J15" s="2">
        <v>24225.25</v>
      </c>
      <c r="K15" s="2">
        <v>24046.25</v>
      </c>
      <c r="L15" s="2">
        <v>24046.25</v>
      </c>
      <c r="M15" s="2">
        <v>24046.25</v>
      </c>
      <c r="N15" s="2">
        <v>24246.25</v>
      </c>
      <c r="O15" s="3"/>
    </row>
    <row r="16" ht="20" customHeight="1" spans="1:15">
      <c r="A16" s="2">
        <v>14</v>
      </c>
      <c r="B16" s="2" t="s">
        <v>7</v>
      </c>
      <c r="C16" s="2"/>
      <c r="D16" s="2">
        <v>14601.97</v>
      </c>
      <c r="E16" s="2">
        <v>14575</v>
      </c>
      <c r="F16" s="2">
        <v>14575</v>
      </c>
      <c r="G16" s="2">
        <v>14775</v>
      </c>
      <c r="H16" s="2">
        <v>14775</v>
      </c>
      <c r="I16" s="2">
        <v>14775</v>
      </c>
      <c r="J16" s="2">
        <v>14768</v>
      </c>
      <c r="K16" s="2">
        <v>14575</v>
      </c>
      <c r="L16" s="2">
        <v>14575</v>
      </c>
      <c r="M16" s="2">
        <v>14575</v>
      </c>
      <c r="N16" s="2">
        <v>14775</v>
      </c>
      <c r="O16" s="3"/>
    </row>
    <row r="17" ht="20" customHeight="1" spans="1:15">
      <c r="A17" s="2">
        <v>15</v>
      </c>
      <c r="B17" s="2" t="s">
        <v>8</v>
      </c>
      <c r="C17" s="2"/>
      <c r="D17" s="2">
        <v>5394.17</v>
      </c>
      <c r="E17" s="2">
        <v>11419</v>
      </c>
      <c r="F17" s="2">
        <v>11419</v>
      </c>
      <c r="G17" s="2">
        <v>11619</v>
      </c>
      <c r="H17" s="2">
        <v>11584</v>
      </c>
      <c r="I17" s="2">
        <v>11612</v>
      </c>
      <c r="J17" s="2">
        <v>11619</v>
      </c>
      <c r="K17" s="2">
        <v>11419</v>
      </c>
      <c r="L17" s="2">
        <v>11419</v>
      </c>
      <c r="M17" s="2">
        <v>11419</v>
      </c>
      <c r="N17" s="2">
        <v>11619</v>
      </c>
      <c r="O17" s="3"/>
    </row>
    <row r="18" ht="20" customHeight="1" spans="1:15">
      <c r="A18" s="2">
        <v>16</v>
      </c>
      <c r="B18" s="2" t="s">
        <v>23</v>
      </c>
      <c r="C18" s="2"/>
      <c r="D18" s="2">
        <v>4135.78</v>
      </c>
      <c r="E18" s="2">
        <v>4328.43</v>
      </c>
      <c r="F18" s="2">
        <v>4328.43</v>
      </c>
      <c r="G18" s="2">
        <v>4528.43</v>
      </c>
      <c r="H18" s="2">
        <v>4463.36</v>
      </c>
      <c r="I18" s="2">
        <v>4498.36</v>
      </c>
      <c r="J18" s="2">
        <v>4498.36</v>
      </c>
      <c r="K18" s="2">
        <v>4298.36</v>
      </c>
      <c r="L18" s="2">
        <v>4298.36</v>
      </c>
      <c r="M18" s="2">
        <v>4298.36</v>
      </c>
      <c r="N18" s="2">
        <v>4498.36</v>
      </c>
      <c r="O18" s="3"/>
    </row>
    <row r="19" ht="20" customHeight="1" spans="1:15">
      <c r="A19" s="2">
        <v>17</v>
      </c>
      <c r="B19" s="2" t="s">
        <v>15</v>
      </c>
      <c r="C19" s="2"/>
      <c r="D19" s="2">
        <v>13130</v>
      </c>
      <c r="E19" s="2">
        <v>13130</v>
      </c>
      <c r="F19" s="2">
        <v>13130</v>
      </c>
      <c r="G19" s="2">
        <v>13330</v>
      </c>
      <c r="H19" s="2">
        <v>13330</v>
      </c>
      <c r="I19" s="2">
        <v>13330</v>
      </c>
      <c r="J19" s="2">
        <v>13330</v>
      </c>
      <c r="K19" s="2">
        <v>13130</v>
      </c>
      <c r="L19" s="2">
        <v>13130</v>
      </c>
      <c r="M19" s="2">
        <v>13130</v>
      </c>
      <c r="N19" s="2">
        <v>13330</v>
      </c>
      <c r="O19" s="3"/>
    </row>
    <row r="20" ht="20" customHeight="1" spans="1:15">
      <c r="A20" s="2">
        <v>18</v>
      </c>
      <c r="B20" s="2" t="s">
        <v>88</v>
      </c>
      <c r="C20" s="2"/>
      <c r="D20" s="2"/>
      <c r="E20" s="2"/>
      <c r="F20" s="2"/>
      <c r="G20" s="2"/>
      <c r="H20" s="2"/>
      <c r="I20" s="2">
        <v>5596.99</v>
      </c>
      <c r="J20" s="2"/>
      <c r="K20" s="2"/>
      <c r="L20" s="2"/>
      <c r="M20" s="2"/>
      <c r="N20" s="2"/>
      <c r="O20" s="3"/>
    </row>
    <row r="21" ht="20" customHeight="1" spans="1:15">
      <c r="A21" s="2" t="s">
        <v>24</v>
      </c>
      <c r="B21" s="2"/>
      <c r="C21" s="2">
        <f t="shared" ref="C21:N21" si="0">SUM(C3:C20)</f>
        <v>97775.04</v>
      </c>
      <c r="D21" s="2">
        <f t="shared" si="0"/>
        <v>121941.41</v>
      </c>
      <c r="E21" s="2">
        <f t="shared" si="0"/>
        <v>134561.77</v>
      </c>
      <c r="F21" s="2">
        <f t="shared" si="0"/>
        <v>172535.96</v>
      </c>
      <c r="G21" s="2">
        <f t="shared" si="0"/>
        <v>153390.83</v>
      </c>
      <c r="H21" s="2">
        <f t="shared" si="0"/>
        <v>153961.4</v>
      </c>
      <c r="I21" s="2">
        <f t="shared" si="0"/>
        <v>158737.02</v>
      </c>
      <c r="J21" s="2">
        <f t="shared" si="0"/>
        <v>153886.97</v>
      </c>
      <c r="K21" s="2">
        <f t="shared" si="0"/>
        <v>151294.84</v>
      </c>
      <c r="L21" s="2">
        <f t="shared" si="0"/>
        <v>150855.44</v>
      </c>
      <c r="M21" s="2">
        <f t="shared" si="0"/>
        <v>149378.29</v>
      </c>
      <c r="N21" s="2">
        <f t="shared" si="0"/>
        <v>152346.34</v>
      </c>
      <c r="O21" s="3"/>
    </row>
    <row r="22" ht="20" customHeight="1" spans="1:15">
      <c r="A22" s="2" t="s">
        <v>89</v>
      </c>
      <c r="B22" s="2"/>
      <c r="C22" s="2">
        <v>13</v>
      </c>
      <c r="D22" s="2">
        <v>15</v>
      </c>
      <c r="E22" s="2">
        <v>16</v>
      </c>
      <c r="F22" s="2">
        <v>16</v>
      </c>
      <c r="G22" s="2">
        <v>15</v>
      </c>
      <c r="H22" s="2">
        <v>15</v>
      </c>
      <c r="I22" s="2">
        <v>16</v>
      </c>
      <c r="J22" s="2">
        <v>15</v>
      </c>
      <c r="K22" s="2">
        <v>15</v>
      </c>
      <c r="L22" s="2">
        <v>15</v>
      </c>
      <c r="M22" s="2">
        <v>15</v>
      </c>
      <c r="N22" s="2">
        <v>15</v>
      </c>
      <c r="O22" s="3"/>
    </row>
    <row r="23" ht="20" customHeight="1" spans="1:15">
      <c r="A23" s="2" t="s">
        <v>90</v>
      </c>
      <c r="B23" s="2"/>
      <c r="C23" s="2">
        <v>7521.16</v>
      </c>
      <c r="D23" s="2">
        <v>8129.43</v>
      </c>
      <c r="E23" s="2">
        <v>8410.11</v>
      </c>
      <c r="F23" s="2">
        <v>10783.5</v>
      </c>
      <c r="G23" s="2">
        <v>10226.06</v>
      </c>
      <c r="H23" s="2">
        <v>10264.09</v>
      </c>
      <c r="I23" s="2">
        <v>9921.06</v>
      </c>
      <c r="J23" s="2">
        <v>10259.13</v>
      </c>
      <c r="K23" s="2">
        <v>10086.32</v>
      </c>
      <c r="L23" s="2">
        <v>10057.03</v>
      </c>
      <c r="M23" s="2">
        <v>9958.55</v>
      </c>
      <c r="N23" s="2">
        <v>10156.42</v>
      </c>
      <c r="O23" s="2">
        <f>AVERAGE(C23:N23)</f>
        <v>9647.73833333333</v>
      </c>
    </row>
  </sheetData>
  <mergeCells count="1">
    <mergeCell ref="A1:N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Baboo</cp:lastModifiedBy>
  <dcterms:created xsi:type="dcterms:W3CDTF">2019-04-19T05:39:00Z</dcterms:created>
  <dcterms:modified xsi:type="dcterms:W3CDTF">2019-05-19T06:31:28Z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